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3" i="1" l="1"/>
  <c r="E108" i="1" l="1"/>
  <c r="E100" i="1"/>
  <c r="E98" i="1"/>
  <c r="E96" i="1"/>
  <c r="E94" i="1"/>
  <c r="E91" i="1"/>
  <c r="E89" i="1"/>
  <c r="E86" i="1"/>
  <c r="E84" i="1"/>
  <c r="E82" i="1"/>
  <c r="E80" i="1"/>
  <c r="E77" i="1"/>
  <c r="E75" i="1"/>
  <c r="E73" i="1"/>
  <c r="E71" i="1"/>
  <c r="E69" i="1"/>
  <c r="E66" i="1"/>
  <c r="E56" i="1"/>
  <c r="E54" i="1"/>
  <c r="E51" i="1"/>
  <c r="E49" i="1"/>
  <c r="E44" i="1"/>
  <c r="E42" i="1"/>
  <c r="E38" i="1"/>
  <c r="E35" i="1"/>
  <c r="E33" i="1"/>
  <c r="E31" i="1"/>
  <c r="E29" i="1"/>
  <c r="E27" i="1"/>
  <c r="E25" i="1"/>
  <c r="E22" i="1"/>
  <c r="E20" i="1"/>
  <c r="E18" i="1"/>
  <c r="E16" i="1"/>
  <c r="E10" i="1"/>
  <c r="E6" i="1"/>
  <c r="D103" i="1" l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<sst xmlns="http://schemas.openxmlformats.org/spreadsheetml/2006/main" count="625" uniqueCount="398">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</sst>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42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05" sqref="H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53" t="s">
        <v>0</v>
      </c>
      <c r="B1" s="54"/>
      <c r="C1" s="55"/>
      <c r="D1" s="55"/>
      <c r="E1" s="55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1969</v>
      </c>
      <c r="E10" s="5">
        <f>E11+E12+E13+E14+E15</f>
        <v>212710723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1204</v>
      </c>
      <c r="E11" s="25">
        <v>108821473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765</v>
      </c>
      <c r="E14" s="25">
        <v>103889250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7</v>
      </c>
      <c r="E16" s="5">
        <f>E17</f>
        <v>177055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7</v>
      </c>
      <c r="E17" s="25">
        <v>177055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232</v>
      </c>
      <c r="E18" s="5">
        <f>E19</f>
        <v>22630153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232</v>
      </c>
      <c r="E19" s="25">
        <v>22630153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71</v>
      </c>
      <c r="E20" s="5">
        <f>E21</f>
        <v>6798830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71</v>
      </c>
      <c r="E21" s="25">
        <v>6798830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100205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100205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180986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180986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2123876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14</v>
      </c>
      <c r="E36" s="25">
        <v>2123876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493</v>
      </c>
      <c r="E38" s="5">
        <f>E39+E40+E41</f>
        <v>108528173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493</v>
      </c>
      <c r="E39" s="25">
        <v>108528173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58</v>
      </c>
      <c r="E42" s="5">
        <f>E43</f>
        <v>8970269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58</v>
      </c>
      <c r="E43" s="25">
        <v>8970269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787</v>
      </c>
      <c r="E44" s="5">
        <f>E45+E46+E47+E48</f>
        <v>240750426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787</v>
      </c>
      <c r="E45" s="25">
        <v>240750426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398</v>
      </c>
      <c r="E49" s="5">
        <f>E50</f>
        <v>46405983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398</v>
      </c>
      <c r="E50" s="25">
        <v>46405983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315</v>
      </c>
      <c r="E51" s="5">
        <f>E52+E53</f>
        <v>115276468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315</v>
      </c>
      <c r="E52" s="25">
        <v>115276468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114</v>
      </c>
      <c r="E54" s="5">
        <f>E55</f>
        <v>19813661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114</v>
      </c>
      <c r="E55" s="25">
        <v>19813661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85</v>
      </c>
      <c r="E56" s="5">
        <f>E57+E58+E59+E60+E61+E62+E63+E64+E65</f>
        <v>15351934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85</v>
      </c>
      <c r="E59" s="25">
        <v>15351934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541</v>
      </c>
      <c r="E66" s="5">
        <f>E67+E68</f>
        <v>50648426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541</v>
      </c>
      <c r="E67" s="25">
        <v>50648426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557</v>
      </c>
      <c r="E69" s="5">
        <f>E70</f>
        <v>38962817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557</v>
      </c>
      <c r="E70" s="25">
        <v>38962817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38362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38362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201</v>
      </c>
      <c r="E73" s="5">
        <f>E74</f>
        <v>25509786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201</v>
      </c>
      <c r="E74" s="25">
        <v>25509786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18</v>
      </c>
      <c r="E75" s="5">
        <f>E76</f>
        <v>2375202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18</v>
      </c>
      <c r="E76" s="25">
        <v>2375202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345</v>
      </c>
      <c r="E77" s="5">
        <f>E78+E79</f>
        <v>160738126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345</v>
      </c>
      <c r="E79" s="25">
        <v>160738126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233122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233122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425</v>
      </c>
      <c r="E82" s="5">
        <f>E83</f>
        <v>40459846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425</v>
      </c>
      <c r="E83" s="25">
        <v>40459846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46</v>
      </c>
      <c r="E84" s="5">
        <f>E85</f>
        <v>8638715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46</v>
      </c>
      <c r="E85" s="25">
        <v>8638715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548</v>
      </c>
      <c r="E86" s="5">
        <f>E87+E88</f>
        <v>70464187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548</v>
      </c>
      <c r="E88" s="25">
        <v>70464187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558</v>
      </c>
      <c r="E89" s="5">
        <f>E90</f>
        <v>55072768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558</v>
      </c>
      <c r="E90" s="25">
        <v>55072768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353</v>
      </c>
      <c r="E91" s="5">
        <f>E92+E93</f>
        <v>26201861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353</v>
      </c>
      <c r="E93" s="25">
        <v>26201861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339</v>
      </c>
      <c r="E94" s="5">
        <f>E95</f>
        <v>46679270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339</v>
      </c>
      <c r="E95" s="25">
        <v>46679270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42</v>
      </c>
      <c r="E96" s="5">
        <f>E97</f>
        <v>11352325</v>
      </c>
      <c r="H96" s="36"/>
      <c r="I96" s="52"/>
      <c r="J96" s="36"/>
      <c r="K96" s="36"/>
      <c r="L96" s="36"/>
      <c r="M96" s="52"/>
      <c r="N96" s="36"/>
    </row>
    <row r="97" spans="1:16" x14ac:dyDescent="0.3">
      <c r="A97" s="31">
        <v>92</v>
      </c>
      <c r="B97" s="27"/>
      <c r="C97" s="30" t="s">
        <v>94</v>
      </c>
      <c r="D97" s="25">
        <v>42</v>
      </c>
      <c r="E97" s="25">
        <v>11352325</v>
      </c>
      <c r="H97" s="36"/>
      <c r="I97" s="52"/>
      <c r="J97" s="36"/>
      <c r="K97" s="36"/>
      <c r="L97" s="36"/>
      <c r="M97" s="52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85</v>
      </c>
      <c r="E98" s="5">
        <f>E99</f>
        <v>7470920</v>
      </c>
      <c r="H98" s="36"/>
      <c r="I98" s="52"/>
      <c r="J98" s="36"/>
      <c r="K98" s="36"/>
      <c r="L98" s="36"/>
      <c r="M98" s="52"/>
      <c r="N98" s="36"/>
    </row>
    <row r="99" spans="1:16" x14ac:dyDescent="0.3">
      <c r="A99" s="31">
        <v>94</v>
      </c>
      <c r="B99" s="27"/>
      <c r="C99" s="30" t="s">
        <v>96</v>
      </c>
      <c r="D99" s="25">
        <v>85</v>
      </c>
      <c r="E99" s="25">
        <v>7470920</v>
      </c>
      <c r="H99" s="36"/>
      <c r="I99" s="52"/>
      <c r="J99" s="36"/>
      <c r="K99" s="36"/>
      <c r="L99" s="36"/>
      <c r="M99" s="52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22</v>
      </c>
      <c r="E100" s="5">
        <f>E101</f>
        <v>3066004</v>
      </c>
      <c r="H100" s="36"/>
      <c r="I100" s="52"/>
      <c r="J100" s="36"/>
      <c r="K100" s="36"/>
      <c r="L100" s="36"/>
      <c r="M100" s="52"/>
      <c r="N100" s="36"/>
    </row>
    <row r="101" spans="1:16" x14ac:dyDescent="0.3">
      <c r="A101" s="31">
        <v>96</v>
      </c>
      <c r="B101" s="27"/>
      <c r="C101" s="30" t="s">
        <v>98</v>
      </c>
      <c r="D101" s="25">
        <v>22</v>
      </c>
      <c r="E101" s="25">
        <v>3066004</v>
      </c>
      <c r="H101" s="36"/>
      <c r="I101" s="52"/>
      <c r="J101" s="36"/>
      <c r="K101" s="36"/>
      <c r="L101" s="36"/>
      <c r="M101" s="52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99</v>
      </c>
      <c r="E102" s="8">
        <v>20877220</v>
      </c>
      <c r="H102" s="36"/>
      <c r="I102" s="52"/>
      <c r="J102" s="36"/>
      <c r="K102" s="36"/>
      <c r="L102" s="36"/>
      <c r="M102" s="52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334</v>
      </c>
      <c r="E103" s="5">
        <f>E104+E105+E106+E107</f>
        <v>79630697</v>
      </c>
      <c r="H103" s="36"/>
      <c r="I103" s="52"/>
      <c r="J103" s="36"/>
      <c r="K103" s="36"/>
      <c r="L103" s="36"/>
      <c r="M103" s="52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84</v>
      </c>
      <c r="E104" s="25">
        <v>19485216</v>
      </c>
      <c r="H104" s="36"/>
      <c r="I104" s="52"/>
      <c r="J104" s="36"/>
      <c r="K104" s="36"/>
      <c r="L104" s="36"/>
      <c r="M104" s="52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218</v>
      </c>
      <c r="E105" s="25">
        <v>57455323</v>
      </c>
      <c r="H105" s="36"/>
      <c r="I105" s="52"/>
      <c r="J105" s="36"/>
      <c r="K105" s="36"/>
      <c r="L105" s="36"/>
      <c r="M105" s="52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6" x14ac:dyDescent="0.3">
      <c r="A107" s="31">
        <v>102</v>
      </c>
      <c r="B107" s="27"/>
      <c r="C107" s="30" t="s">
        <v>104</v>
      </c>
      <c r="D107" s="25">
        <v>32</v>
      </c>
      <c r="E107" s="25">
        <v>2690158</v>
      </c>
      <c r="H107" s="36"/>
      <c r="I107" s="52"/>
      <c r="J107" s="36"/>
      <c r="K107" s="36"/>
      <c r="L107" s="36"/>
      <c r="M107" s="52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  <c r="P109" s="36"/>
    </row>
    <row r="110" spans="1:16" x14ac:dyDescent="0.3">
      <c r="A110" s="61" t="s">
        <v>107</v>
      </c>
      <c r="B110" s="62"/>
      <c r="C110" s="63"/>
      <c r="D110" s="34">
        <v>9065</v>
      </c>
      <c r="E110" s="34">
        <v>1448238396</v>
      </c>
      <c r="H110" s="36"/>
      <c r="I110" s="52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9065</v>
      </c>
      <c r="E111" s="35">
        <f>SUM(E108,E103,E102,E100,E98,E96,E94,E91,E89,E86,E84,E82,E80,E77,E75,E73,E71,E69,E66,E56,E54,E51,E49,E44,E42,E38,E35,E33,E31,E29,E27,E25,E22,E20,E18,E16,E10,E6)</f>
        <v>1448238396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">
    <cfRule type="expression" dxfId="141" priority="246">
      <formula>IF($B6&lt;&gt;"",1,0)</formula>
    </cfRule>
  </conditionalFormatting>
  <conditionalFormatting sqref="D10">
    <cfRule type="expression" dxfId="140" priority="245">
      <formula>IF($B10&lt;&gt;"",1,0)</formula>
    </cfRule>
  </conditionalFormatting>
  <conditionalFormatting sqref="D16">
    <cfRule type="expression" dxfId="139" priority="244">
      <formula>IF($B16&lt;&gt;"",1,0)</formula>
    </cfRule>
  </conditionalFormatting>
  <conditionalFormatting sqref="D18">
    <cfRule type="expression" dxfId="138" priority="243">
      <formula>IF($B18&lt;&gt;"",1,0)</formula>
    </cfRule>
  </conditionalFormatting>
  <conditionalFormatting sqref="D20">
    <cfRule type="expression" dxfId="137" priority="242">
      <formula>IF($B20&lt;&gt;"",1,0)</formula>
    </cfRule>
  </conditionalFormatting>
  <conditionalFormatting sqref="D22">
    <cfRule type="expression" dxfId="136" priority="241">
      <formula>IF($B22&lt;&gt;"",1,0)</formula>
    </cfRule>
  </conditionalFormatting>
  <conditionalFormatting sqref="D25">
    <cfRule type="expression" dxfId="135" priority="240">
      <formula>IF($B25&lt;&gt;"",1,0)</formula>
    </cfRule>
  </conditionalFormatting>
  <conditionalFormatting sqref="D27">
    <cfRule type="expression" dxfId="134" priority="239">
      <formula>IF($B27&lt;&gt;"",1,0)</formula>
    </cfRule>
  </conditionalFormatting>
  <conditionalFormatting sqref="D29">
    <cfRule type="expression" dxfId="133" priority="238">
      <formula>IF($B29&lt;&gt;"",1,0)</formula>
    </cfRule>
  </conditionalFormatting>
  <conditionalFormatting sqref="D31">
    <cfRule type="expression" dxfId="132" priority="237">
      <formula>IF($B31&lt;&gt;"",1,0)</formula>
    </cfRule>
  </conditionalFormatting>
  <conditionalFormatting sqref="D33">
    <cfRule type="expression" dxfId="131" priority="236">
      <formula>IF($B33&lt;&gt;"",1,0)</formula>
    </cfRule>
  </conditionalFormatting>
  <conditionalFormatting sqref="D35">
    <cfRule type="expression" dxfId="130" priority="235">
      <formula>IF($B35&lt;&gt;"",1,0)</formula>
    </cfRule>
  </conditionalFormatting>
  <conditionalFormatting sqref="D38">
    <cfRule type="expression" dxfId="129" priority="234">
      <formula>IF($B38&lt;&gt;"",1,0)</formula>
    </cfRule>
  </conditionalFormatting>
  <conditionalFormatting sqref="D42">
    <cfRule type="expression" dxfId="128" priority="233">
      <formula>IF($B42&lt;&gt;"",1,0)</formula>
    </cfRule>
  </conditionalFormatting>
  <conditionalFormatting sqref="D44">
    <cfRule type="expression" dxfId="127" priority="232">
      <formula>IF($B44&lt;&gt;"",1,0)</formula>
    </cfRule>
  </conditionalFormatting>
  <conditionalFormatting sqref="D49">
    <cfRule type="expression" dxfId="126" priority="231">
      <formula>IF($B49&lt;&gt;"",1,0)</formula>
    </cfRule>
  </conditionalFormatting>
  <conditionalFormatting sqref="D51">
    <cfRule type="expression" dxfId="125" priority="230">
      <formula>IF($B51&lt;&gt;"",1,0)</formula>
    </cfRule>
  </conditionalFormatting>
  <conditionalFormatting sqref="D54">
    <cfRule type="expression" dxfId="124" priority="229">
      <formula>IF($B54&lt;&gt;"",1,0)</formula>
    </cfRule>
  </conditionalFormatting>
  <conditionalFormatting sqref="D56">
    <cfRule type="expression" dxfId="123" priority="228">
      <formula>IF($B56&lt;&gt;"",1,0)</formula>
    </cfRule>
  </conditionalFormatting>
  <conditionalFormatting sqref="D66">
    <cfRule type="expression" dxfId="122" priority="227">
      <formula>IF($B66&lt;&gt;"",1,0)</formula>
    </cfRule>
  </conditionalFormatting>
  <conditionalFormatting sqref="D69">
    <cfRule type="expression" dxfId="121" priority="226">
      <formula>IF($B69&lt;&gt;"",1,0)</formula>
    </cfRule>
  </conditionalFormatting>
  <conditionalFormatting sqref="D71">
    <cfRule type="expression" dxfId="120" priority="225">
      <formula>IF($B71&lt;&gt;"",1,0)</formula>
    </cfRule>
  </conditionalFormatting>
  <conditionalFormatting sqref="D73">
    <cfRule type="expression" dxfId="119" priority="224">
      <formula>IF($B73&lt;&gt;"",1,0)</formula>
    </cfRule>
  </conditionalFormatting>
  <conditionalFormatting sqref="D75">
    <cfRule type="expression" dxfId="118" priority="223">
      <formula>IF($B75&lt;&gt;"",1,0)</formula>
    </cfRule>
  </conditionalFormatting>
  <conditionalFormatting sqref="D77">
    <cfRule type="expression" dxfId="117" priority="222">
      <formula>IF($B77&lt;&gt;"",1,0)</formula>
    </cfRule>
  </conditionalFormatting>
  <conditionalFormatting sqref="D80">
    <cfRule type="expression" dxfId="116" priority="221">
      <formula>IF($B80&lt;&gt;"",1,0)</formula>
    </cfRule>
  </conditionalFormatting>
  <conditionalFormatting sqref="D82">
    <cfRule type="expression" dxfId="115" priority="220">
      <formula>IF($B82&lt;&gt;"",1,0)</formula>
    </cfRule>
  </conditionalFormatting>
  <conditionalFormatting sqref="D84">
    <cfRule type="expression" dxfId="114" priority="219">
      <formula>IF($B84&lt;&gt;"",1,0)</formula>
    </cfRule>
  </conditionalFormatting>
  <conditionalFormatting sqref="D86">
    <cfRule type="expression" dxfId="113" priority="218">
      <formula>IF($B86&lt;&gt;"",1,0)</formula>
    </cfRule>
  </conditionalFormatting>
  <conditionalFormatting sqref="D89">
    <cfRule type="expression" dxfId="112" priority="217">
      <formula>IF($B89&lt;&gt;"",1,0)</formula>
    </cfRule>
  </conditionalFormatting>
  <conditionalFormatting sqref="D91">
    <cfRule type="expression" dxfId="111" priority="216">
      <formula>IF($B91&lt;&gt;"",1,0)</formula>
    </cfRule>
  </conditionalFormatting>
  <conditionalFormatting sqref="D94">
    <cfRule type="expression" dxfId="110" priority="215">
      <formula>IF($B94&lt;&gt;"",1,0)</formula>
    </cfRule>
  </conditionalFormatting>
  <conditionalFormatting sqref="D96">
    <cfRule type="expression" dxfId="109" priority="214">
      <formula>IF($B96&lt;&gt;"",1,0)</formula>
    </cfRule>
  </conditionalFormatting>
  <conditionalFormatting sqref="D98">
    <cfRule type="expression" dxfId="108" priority="213">
      <formula>IF($B98&lt;&gt;"",1,0)</formula>
    </cfRule>
  </conditionalFormatting>
  <conditionalFormatting sqref="D100">
    <cfRule type="expression" dxfId="107" priority="212">
      <formula>IF($B100&lt;&gt;"",1,0)</formula>
    </cfRule>
  </conditionalFormatting>
  <conditionalFormatting sqref="D102">
    <cfRule type="expression" dxfId="106" priority="211">
      <formula>IF($B102&lt;&gt;"",1,0)</formula>
    </cfRule>
  </conditionalFormatting>
  <conditionalFormatting sqref="D108">
    <cfRule type="expression" dxfId="105" priority="139">
      <formula>IF($B108&lt;&gt;"",1,0)</formula>
    </cfRule>
  </conditionalFormatting>
  <conditionalFormatting sqref="D110">
    <cfRule type="cellIs" dxfId="104" priority="13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3" priority="24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2" priority="42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">
    <cfRule type="expression" dxfId="101" priority="130">
      <formula>IF($B103&lt;&gt;"",1,0)</formula>
    </cfRule>
  </conditionalFormatting>
  <conditionalFormatting sqref="D212">
    <cfRule type="cellIs" dxfId="100" priority="12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9" priority="12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8" priority="12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7" priority="12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6" priority="12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5" priority="12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6">
    <cfRule type="expression" dxfId="94" priority="81">
      <formula>IF($B6&lt;&gt;"",1,0)</formula>
    </cfRule>
  </conditionalFormatting>
  <conditionalFormatting sqref="E10">
    <cfRule type="expression" dxfId="93" priority="80">
      <formula>IF($B10&lt;&gt;"",1,0)</formula>
    </cfRule>
  </conditionalFormatting>
  <conditionalFormatting sqref="E16">
    <cfRule type="expression" dxfId="92" priority="79">
      <formula>IF($B16&lt;&gt;"",1,0)</formula>
    </cfRule>
  </conditionalFormatting>
  <conditionalFormatting sqref="E18">
    <cfRule type="expression" dxfId="91" priority="78">
      <formula>IF($B18&lt;&gt;"",1,0)</formula>
    </cfRule>
  </conditionalFormatting>
  <conditionalFormatting sqref="E20">
    <cfRule type="expression" dxfId="90" priority="77">
      <formula>IF($B20&lt;&gt;"",1,0)</formula>
    </cfRule>
  </conditionalFormatting>
  <conditionalFormatting sqref="E22">
    <cfRule type="expression" dxfId="89" priority="76">
      <formula>IF($B22&lt;&gt;"",1,0)</formula>
    </cfRule>
  </conditionalFormatting>
  <conditionalFormatting sqref="E25">
    <cfRule type="expression" dxfId="88" priority="75">
      <formula>IF($B25&lt;&gt;"",1,0)</formula>
    </cfRule>
  </conditionalFormatting>
  <conditionalFormatting sqref="E27">
    <cfRule type="expression" dxfId="87" priority="74">
      <formula>IF($B27&lt;&gt;"",1,0)</formula>
    </cfRule>
  </conditionalFormatting>
  <conditionalFormatting sqref="E29">
    <cfRule type="expression" dxfId="86" priority="73">
      <formula>IF($B29&lt;&gt;"",1,0)</formula>
    </cfRule>
  </conditionalFormatting>
  <conditionalFormatting sqref="E31">
    <cfRule type="expression" dxfId="85" priority="72">
      <formula>IF($B31&lt;&gt;"",1,0)</formula>
    </cfRule>
  </conditionalFormatting>
  <conditionalFormatting sqref="E33">
    <cfRule type="expression" dxfId="84" priority="71">
      <formula>IF($B33&lt;&gt;"",1,0)</formula>
    </cfRule>
  </conditionalFormatting>
  <conditionalFormatting sqref="E35">
    <cfRule type="expression" dxfId="83" priority="70">
      <formula>IF($B35&lt;&gt;"",1,0)</formula>
    </cfRule>
  </conditionalFormatting>
  <conditionalFormatting sqref="E38">
    <cfRule type="expression" dxfId="82" priority="69">
      <formula>IF($B38&lt;&gt;"",1,0)</formula>
    </cfRule>
  </conditionalFormatting>
  <conditionalFormatting sqref="E42">
    <cfRule type="expression" dxfId="81" priority="68">
      <formula>IF($B42&lt;&gt;"",1,0)</formula>
    </cfRule>
  </conditionalFormatting>
  <conditionalFormatting sqref="E44">
    <cfRule type="expression" dxfId="80" priority="67">
      <formula>IF($B44&lt;&gt;"",1,0)</formula>
    </cfRule>
  </conditionalFormatting>
  <conditionalFormatting sqref="E49">
    <cfRule type="expression" dxfId="79" priority="66">
      <formula>IF($B49&lt;&gt;"",1,0)</formula>
    </cfRule>
  </conditionalFormatting>
  <conditionalFormatting sqref="E51">
    <cfRule type="expression" dxfId="78" priority="65">
      <formula>IF($B51&lt;&gt;"",1,0)</formula>
    </cfRule>
  </conditionalFormatting>
  <conditionalFormatting sqref="E54">
    <cfRule type="expression" dxfId="77" priority="64">
      <formula>IF($B54&lt;&gt;"",1,0)</formula>
    </cfRule>
  </conditionalFormatting>
  <conditionalFormatting sqref="E56">
    <cfRule type="expression" dxfId="76" priority="63">
      <formula>IF($B56&lt;&gt;"",1,0)</formula>
    </cfRule>
  </conditionalFormatting>
  <conditionalFormatting sqref="E66">
    <cfRule type="expression" dxfId="75" priority="62">
      <formula>IF($B66&lt;&gt;"",1,0)</formula>
    </cfRule>
  </conditionalFormatting>
  <conditionalFormatting sqref="E69">
    <cfRule type="expression" dxfId="74" priority="61">
      <formula>IF($B69&lt;&gt;"",1,0)</formula>
    </cfRule>
  </conditionalFormatting>
  <conditionalFormatting sqref="E71">
    <cfRule type="expression" dxfId="73" priority="60">
      <formula>IF($B71&lt;&gt;"",1,0)</formula>
    </cfRule>
  </conditionalFormatting>
  <conditionalFormatting sqref="E73">
    <cfRule type="expression" dxfId="72" priority="59">
      <formula>IF($B73&lt;&gt;"",1,0)</formula>
    </cfRule>
  </conditionalFormatting>
  <conditionalFormatting sqref="E75">
    <cfRule type="expression" dxfId="71" priority="58">
      <formula>IF($B75&lt;&gt;"",1,0)</formula>
    </cfRule>
  </conditionalFormatting>
  <conditionalFormatting sqref="E77">
    <cfRule type="expression" dxfId="70" priority="57">
      <formula>IF($B77&lt;&gt;"",1,0)</formula>
    </cfRule>
  </conditionalFormatting>
  <conditionalFormatting sqref="E80">
    <cfRule type="expression" dxfId="69" priority="56">
      <formula>IF($B80&lt;&gt;"",1,0)</formula>
    </cfRule>
  </conditionalFormatting>
  <conditionalFormatting sqref="E82">
    <cfRule type="expression" dxfId="68" priority="55">
      <formula>IF($B82&lt;&gt;"",1,0)</formula>
    </cfRule>
  </conditionalFormatting>
  <conditionalFormatting sqref="E84">
    <cfRule type="expression" dxfId="67" priority="54">
      <formula>IF($B84&lt;&gt;"",1,0)</formula>
    </cfRule>
  </conditionalFormatting>
  <conditionalFormatting sqref="E86">
    <cfRule type="expression" dxfId="66" priority="53">
      <formula>IF($B86&lt;&gt;"",1,0)</formula>
    </cfRule>
  </conditionalFormatting>
  <conditionalFormatting sqref="E89">
    <cfRule type="expression" dxfId="65" priority="52">
      <formula>IF($B89&lt;&gt;"",1,0)</formula>
    </cfRule>
  </conditionalFormatting>
  <conditionalFormatting sqref="E91">
    <cfRule type="expression" dxfId="64" priority="51">
      <formula>IF($B91&lt;&gt;"",1,0)</formula>
    </cfRule>
  </conditionalFormatting>
  <conditionalFormatting sqref="E94">
    <cfRule type="expression" dxfId="63" priority="50">
      <formula>IF($B94&lt;&gt;"",1,0)</formula>
    </cfRule>
  </conditionalFormatting>
  <conditionalFormatting sqref="E96">
    <cfRule type="expression" dxfId="62" priority="49">
      <formula>IF($B96&lt;&gt;"",1,0)</formula>
    </cfRule>
  </conditionalFormatting>
  <conditionalFormatting sqref="E98">
    <cfRule type="expression" dxfId="61" priority="48">
      <formula>IF($B98&lt;&gt;"",1,0)</formula>
    </cfRule>
  </conditionalFormatting>
  <conditionalFormatting sqref="E100">
    <cfRule type="expression" dxfId="60" priority="47">
      <formula>IF($B100&lt;&gt;"",1,0)</formula>
    </cfRule>
  </conditionalFormatting>
  <conditionalFormatting sqref="E102">
    <cfRule type="expression" dxfId="59" priority="46">
      <formula>IF($B102&lt;&gt;"",1,0)</formula>
    </cfRule>
  </conditionalFormatting>
  <conditionalFormatting sqref="E108">
    <cfRule type="expression" dxfId="58" priority="45">
      <formula>IF($B108&lt;&gt;"",1,0)</formula>
    </cfRule>
  </conditionalFormatting>
  <conditionalFormatting sqref="E110">
    <cfRule type="cellIs" dxfId="5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5" priority="82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E103">
    <cfRule type="expression" dxfId="54" priority="42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5" sqref="G10:H10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7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3" t="s">
        <v>179</v>
      </c>
      <c r="B1" s="54"/>
      <c r="C1" s="55"/>
      <c r="D1" s="54"/>
      <c r="E1" s="54"/>
    </row>
    <row r="3" spans="1:14" x14ac:dyDescent="0.3">
      <c r="A3" s="59" t="s">
        <v>1</v>
      </c>
      <c r="B3" s="59"/>
      <c r="C3" s="60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957</v>
      </c>
      <c r="E10" s="29">
        <f>E11+E12+E13+E14+E15</f>
        <v>18444571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957</v>
      </c>
      <c r="E11" s="25">
        <v>18444571</v>
      </c>
      <c r="G11" s="84"/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84"/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4"/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84"/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4"/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G16" s="84"/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84"/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45</v>
      </c>
      <c r="E18" s="29">
        <f>E19</f>
        <v>945167</v>
      </c>
      <c r="G18" s="84"/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45</v>
      </c>
      <c r="E19" s="25">
        <v>945167</v>
      </c>
      <c r="G19" s="84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19</v>
      </c>
      <c r="E20" s="29">
        <f>E21</f>
        <v>1045231</v>
      </c>
      <c r="G20" s="84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19</v>
      </c>
      <c r="E21" s="25">
        <v>1045231</v>
      </c>
      <c r="G21" s="84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84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4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4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84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4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4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4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84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4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4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4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4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4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7</v>
      </c>
      <c r="E35" s="29">
        <f>E36+E37</f>
        <v>160242</v>
      </c>
      <c r="G35" s="84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7</v>
      </c>
      <c r="E36" s="25">
        <v>160242</v>
      </c>
      <c r="G36" s="84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4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496</v>
      </c>
      <c r="E38" s="29">
        <f>E39+E40+E41</f>
        <v>9364356</v>
      </c>
      <c r="G38" s="84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496</v>
      </c>
      <c r="E39" s="25">
        <v>9364356</v>
      </c>
      <c r="G39" s="84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4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4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4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4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84</v>
      </c>
      <c r="E44" s="29">
        <f>E45+E46+E47+E48</f>
        <v>3650399</v>
      </c>
      <c r="G44" s="84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84</v>
      </c>
      <c r="E45" s="25">
        <v>3650399</v>
      </c>
      <c r="G45" s="84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4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4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4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161</v>
      </c>
      <c r="E49" s="29">
        <f>E50</f>
        <v>3571577</v>
      </c>
      <c r="G49" s="84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161</v>
      </c>
      <c r="E50" s="25">
        <v>3571577</v>
      </c>
      <c r="G50" s="84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4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4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4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447</v>
      </c>
      <c r="E54" s="29">
        <f>E55</f>
        <v>34188629</v>
      </c>
      <c r="G54" s="84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447</v>
      </c>
      <c r="E55" s="25">
        <v>34188629</v>
      </c>
      <c r="G55" s="84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4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4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4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4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4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4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4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4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4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4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30</v>
      </c>
      <c r="E66" s="29">
        <f>E67+E68</f>
        <v>523913</v>
      </c>
      <c r="G66" s="84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30</v>
      </c>
      <c r="E67" s="25">
        <v>523913</v>
      </c>
      <c r="G67" s="84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4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227</v>
      </c>
      <c r="E69" s="29">
        <f>E70</f>
        <v>2629477</v>
      </c>
      <c r="G69" s="84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227</v>
      </c>
      <c r="E70" s="25">
        <v>2629477</v>
      </c>
      <c r="G70" s="84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4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4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148678</v>
      </c>
      <c r="G73" s="84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7</v>
      </c>
      <c r="E74" s="25">
        <v>148678</v>
      </c>
      <c r="G74" s="84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379011</v>
      </c>
      <c r="G75" s="84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11</v>
      </c>
      <c r="E76" s="25">
        <v>379011</v>
      </c>
      <c r="G76" s="84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4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4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4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4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4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7</v>
      </c>
      <c r="E82" s="29">
        <f>E83</f>
        <v>122247</v>
      </c>
      <c r="G82" s="84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7</v>
      </c>
      <c r="E83" s="25">
        <v>122247</v>
      </c>
      <c r="G83" s="84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4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4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60</v>
      </c>
      <c r="E86" s="29">
        <f>E87+E88</f>
        <v>1486780</v>
      </c>
      <c r="G86" s="84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4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60</v>
      </c>
      <c r="E88" s="25">
        <v>1486780</v>
      </c>
      <c r="G88" s="84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15</v>
      </c>
      <c r="E89" s="29">
        <f>E90</f>
        <v>283196</v>
      </c>
      <c r="G89" s="84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15</v>
      </c>
      <c r="E90" s="25">
        <v>283196</v>
      </c>
      <c r="G90" s="84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4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4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4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4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4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4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4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4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4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97</v>
      </c>
      <c r="E100" s="29">
        <f>E101</f>
        <v>2645052</v>
      </c>
      <c r="G100" s="84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97</v>
      </c>
      <c r="E101" s="25">
        <v>2645052</v>
      </c>
      <c r="G101" s="84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4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4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1" t="s">
        <v>107</v>
      </c>
      <c r="B110" s="62"/>
      <c r="C110" s="63"/>
      <c r="D110" s="14">
        <v>2670</v>
      </c>
      <c r="E110" s="14">
        <v>79588526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9" t="s">
        <v>1</v>
      </c>
      <c r="B113" s="59" t="s">
        <v>108</v>
      </c>
      <c r="C113" s="60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974</v>
      </c>
      <c r="E116" s="37">
        <v>8713300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H213" sqref="H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180</v>
      </c>
      <c r="B1" s="55"/>
      <c r="C1" s="55"/>
      <c r="D1" s="54"/>
      <c r="E1" s="54"/>
    </row>
    <row r="3" spans="1:5" x14ac:dyDescent="0.3">
      <c r="A3" s="59" t="s">
        <v>1</v>
      </c>
      <c r="B3" s="59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57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57"/>
      <c r="C8" s="9" t="s">
        <v>185</v>
      </c>
      <c r="D8" s="25"/>
      <c r="E8" s="25"/>
    </row>
    <row r="9" spans="1:5" x14ac:dyDescent="0.3">
      <c r="A9" s="45">
        <v>4</v>
      </c>
      <c r="B9" s="57"/>
      <c r="C9" s="9" t="s">
        <v>186</v>
      </c>
      <c r="D9" s="25"/>
      <c r="E9" s="25"/>
    </row>
    <row r="10" spans="1:5" x14ac:dyDescent="0.3">
      <c r="A10" s="45">
        <v>5</v>
      </c>
      <c r="B10" s="57"/>
      <c r="C10" s="10" t="s">
        <v>187</v>
      </c>
      <c r="D10" s="25"/>
      <c r="E10" s="25"/>
    </row>
    <row r="11" spans="1:5" x14ac:dyDescent="0.3">
      <c r="A11" s="45">
        <v>6</v>
      </c>
      <c r="B11" s="57"/>
      <c r="C11" s="10" t="s">
        <v>188</v>
      </c>
      <c r="D11" s="25"/>
      <c r="E11" s="25"/>
    </row>
    <row r="12" spans="1:5" x14ac:dyDescent="0.3">
      <c r="A12" s="45">
        <v>7</v>
      </c>
      <c r="B12" s="57"/>
      <c r="C12" s="9" t="s">
        <v>189</v>
      </c>
      <c r="D12" s="25"/>
      <c r="E12" s="25"/>
    </row>
    <row r="13" spans="1:5" x14ac:dyDescent="0.3">
      <c r="A13" s="45">
        <v>8</v>
      </c>
      <c r="B13" s="57"/>
      <c r="C13" s="9" t="s">
        <v>190</v>
      </c>
      <c r="D13" s="25"/>
      <c r="E13" s="25"/>
    </row>
    <row r="14" spans="1:5" x14ac:dyDescent="0.3">
      <c r="A14" s="45">
        <v>9</v>
      </c>
      <c r="B14" s="57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57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57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57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7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57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57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57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57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57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57"/>
      <c r="C39" s="9" t="s">
        <v>216</v>
      </c>
      <c r="D39" s="25"/>
      <c r="E39" s="25"/>
    </row>
    <row r="40" spans="1:5" x14ac:dyDescent="0.3">
      <c r="A40" s="45">
        <v>35</v>
      </c>
      <c r="B40" s="57"/>
      <c r="C40" s="9" t="s">
        <v>217</v>
      </c>
      <c r="D40" s="25"/>
      <c r="E40" s="25"/>
    </row>
    <row r="41" spans="1:5" x14ac:dyDescent="0.3">
      <c r="A41" s="45">
        <v>36</v>
      </c>
      <c r="B41" s="57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57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6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57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57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57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57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57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58"/>
      <c r="C84" s="9" t="s">
        <v>262</v>
      </c>
      <c r="D84" s="25"/>
      <c r="E84" s="25"/>
    </row>
    <row r="85" spans="1:5" ht="15.75" customHeight="1" x14ac:dyDescent="0.3">
      <c r="A85" s="75" t="s">
        <v>263</v>
      </c>
      <c r="B85" s="62"/>
      <c r="C85" s="62"/>
      <c r="D85" s="62"/>
      <c r="E85" s="62"/>
    </row>
    <row r="86" spans="1:5" x14ac:dyDescent="0.3">
      <c r="A86" s="11">
        <v>80</v>
      </c>
      <c r="B86" s="66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57"/>
      <c r="C87" s="9" t="s">
        <v>266</v>
      </c>
      <c r="D87" s="25"/>
      <c r="E87" s="25"/>
    </row>
    <row r="88" spans="1:5" x14ac:dyDescent="0.3">
      <c r="A88" s="11">
        <v>82</v>
      </c>
      <c r="B88" s="57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57"/>
      <c r="C95" s="9" t="s">
        <v>202</v>
      </c>
      <c r="D95" s="25"/>
      <c r="E95" s="25">
        <v>0</v>
      </c>
    </row>
    <row r="96" spans="1:5" x14ac:dyDescent="0.3">
      <c r="A96" s="11">
        <v>90</v>
      </c>
      <c r="B96" s="57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57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57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57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57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57"/>
      <c r="C101" s="9" t="s">
        <v>215</v>
      </c>
      <c r="D101" s="25"/>
      <c r="E101" s="25"/>
    </row>
    <row r="102" spans="1:5" x14ac:dyDescent="0.3">
      <c r="A102" s="11">
        <v>96</v>
      </c>
      <c r="B102" s="57"/>
      <c r="C102" s="9" t="s">
        <v>271</v>
      </c>
      <c r="D102" s="25"/>
      <c r="E102" s="25"/>
    </row>
    <row r="103" spans="1:5" x14ac:dyDescent="0.3">
      <c r="A103" s="45">
        <v>97</v>
      </c>
      <c r="B103" s="57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57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7" t="s">
        <v>109</v>
      </c>
      <c r="D109" s="65" t="s">
        <v>181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2846</v>
      </c>
      <c r="E112" s="8">
        <v>9873246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57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57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57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57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7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57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57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57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57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5" x14ac:dyDescent="0.3">
      <c r="A154" s="64" t="s">
        <v>107</v>
      </c>
      <c r="B154" s="62"/>
      <c r="C154" s="63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7" t="s">
        <v>109</v>
      </c>
      <c r="D157" s="65" t="s">
        <v>313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3171</v>
      </c>
      <c r="E172" s="8">
        <v>9411388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55"/>
      <c r="B176" s="55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13510</v>
      </c>
      <c r="E178" s="8">
        <v>21195299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4" t="s">
        <v>107</v>
      </c>
      <c r="B196" s="62"/>
      <c r="C196" s="63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1</v>
      </c>
      <c r="B199" s="59" t="s">
        <v>108</v>
      </c>
      <c r="C199" s="67" t="s">
        <v>109</v>
      </c>
      <c r="D199" s="65" t="s">
        <v>275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64" t="s">
        <v>107</v>
      </c>
      <c r="B204" s="62"/>
      <c r="C204" s="63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1</v>
      </c>
      <c r="B207" s="59" t="s">
        <v>108</v>
      </c>
      <c r="C207" s="67" t="s">
        <v>109</v>
      </c>
      <c r="D207" s="65" t="s">
        <v>275</v>
      </c>
      <c r="E207" s="65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10947</v>
      </c>
      <c r="E216" s="8">
        <v>25171371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991</v>
      </c>
      <c r="E223" s="26">
        <v>7368</v>
      </c>
      <c r="F223" s="26">
        <v>2627214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569</v>
      </c>
      <c r="E225" s="26">
        <v>1992</v>
      </c>
      <c r="F225" s="26">
        <v>545910</v>
      </c>
    </row>
    <row r="226" spans="1:6" ht="15.75" customHeight="1" x14ac:dyDescent="0.3">
      <c r="A226" s="45"/>
      <c r="B226" s="45"/>
      <c r="C226" s="9" t="s">
        <v>107</v>
      </c>
      <c r="D226" s="21">
        <v>1560</v>
      </c>
      <c r="E226" s="14">
        <v>9360</v>
      </c>
      <c r="F226" s="14">
        <v>3173124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180</v>
      </c>
      <c r="B1" s="55"/>
      <c r="C1" s="55"/>
      <c r="D1" s="55"/>
      <c r="E1" s="55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37502</v>
      </c>
      <c r="E8" s="8">
        <v>3902924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4416</v>
      </c>
      <c r="E12" s="8">
        <v>42358160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648</v>
      </c>
      <c r="E16" s="8">
        <v>2968722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48041</v>
      </c>
      <c r="E24" s="7">
        <v>56724562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2025-04-30T01:23:07Z</dcterms:modified>
</cp:coreProperties>
</file>